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CONTRACTARE_RADIOLOGIE 2023" sheetId="1" r:id="rId1"/>
  </sheets>
  <definedNames>
    <definedName name="_xlnm.Print_Area" localSheetId="0">'CONTRACTARE_RADIOLOGIE 2023'!$A$1:$K$46</definedName>
  </definedNames>
  <calcPr fullCalcOnLoad="1"/>
</workbook>
</file>

<file path=xl/comments1.xml><?xml version="1.0" encoding="utf-8"?>
<comments xmlns="http://schemas.openxmlformats.org/spreadsheetml/2006/main">
  <authors>
    <author>PorumbD</author>
  </authors>
  <commentList>
    <comment ref="G15" authorId="0">
      <text>
        <r>
          <rPr>
            <b/>
            <sz val="8"/>
            <rFont val="Tahoma"/>
            <family val="2"/>
          </rPr>
          <t>PorumbD: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<sst xmlns="http://schemas.openxmlformats.org/spreadsheetml/2006/main" count="59" uniqueCount="37">
  <si>
    <t>Nr.crt.</t>
  </si>
  <si>
    <t>Denumire furnizor</t>
  </si>
  <si>
    <t>Logistica</t>
  </si>
  <si>
    <t xml:space="preserve">Total Punctaj </t>
  </si>
  <si>
    <t>Disponibilitate</t>
  </si>
  <si>
    <t>SC EUCLID SRL</t>
  </si>
  <si>
    <t>SC POZITRON DIAGNOSTIKA SRL</t>
  </si>
  <si>
    <t>SC TRANSILVANIA IMAGISTICĂ SA</t>
  </si>
  <si>
    <t>SPITALUL ORASENESC ALESD</t>
  </si>
  <si>
    <t>SPITALUL MUNICIPAL SALONTA</t>
  </si>
  <si>
    <t>SPITALUL ORASENESC STEI</t>
  </si>
  <si>
    <t>SC PELICAN IMPEX SRL</t>
  </si>
  <si>
    <t>SC HIPERDIA SRL-pct.de lucru Oradea</t>
  </si>
  <si>
    <t xml:space="preserve">Total </t>
  </si>
  <si>
    <t>Aparatura</t>
  </si>
  <si>
    <t>SPITALUL MUNICIPAL NICOLAE POPOVICI BEIUȘ</t>
  </si>
  <si>
    <t>Punctaj aparatura</t>
  </si>
  <si>
    <t>SC DENTAMARK SRL</t>
  </si>
  <si>
    <t>Logistică</t>
  </si>
  <si>
    <t>CMI DR.UITZ GYONGYI-ENIKO</t>
  </si>
  <si>
    <t>SC CLINICA LAVINIA DAVIDESCU SRL</t>
  </si>
  <si>
    <t>Ecografii clinic</t>
  </si>
  <si>
    <t>Radiologie dentară</t>
  </si>
  <si>
    <t>Ecografii MF</t>
  </si>
  <si>
    <t>SC CENTRUL VASCULAR VENUS</t>
  </si>
  <si>
    <t>SC SINIUS DENTAL SRL</t>
  </si>
  <si>
    <t>SC DINADENT DRL</t>
  </si>
  <si>
    <t>SPITALUL MUNICIPAL POP MIRCEA MARGHITA</t>
  </si>
  <si>
    <t>Total resurse umane</t>
  </si>
  <si>
    <t>FUNDAȚIA MAN-CSIM,,MARIA,,</t>
  </si>
  <si>
    <t>SC CLINICA RAZE SRL</t>
  </si>
  <si>
    <t>SPITALUL DE RECUPERARE BĂILE FELIX</t>
  </si>
  <si>
    <t>SPITALUL CLINIC JUDETEAN DE URGENŢA BIHOR</t>
  </si>
  <si>
    <t>SPITALUL CLINIC CF ORADEA</t>
  </si>
  <si>
    <t>Eventualele contestații se vor depune la registratura CAS Bihor până la data de 27.06.2023, ora 14.00;</t>
  </si>
  <si>
    <t>Comisia pentru evaluarea furnizorilor de servicii medicale paraclinice</t>
  </si>
  <si>
    <t>PUNCTAJE - ÎNCADRARE  CRITERII DE SELECŢIE RADIOLOGIE IMAGISTICA - MEDICALĂ -CONTRACTARE IUNIE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</si>
</sst>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lei&quot;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5.57421875" style="1" customWidth="1"/>
    <col min="2" max="2" width="41.28125" style="2" customWidth="1"/>
    <col min="3" max="3" width="15.00390625" style="2" customWidth="1"/>
    <col min="4" max="4" width="18.57421875" style="2" customWidth="1"/>
    <col min="5" max="5" width="18.7109375" style="2" customWidth="1"/>
    <col min="6" max="6" width="19.140625" style="2" customWidth="1"/>
    <col min="7" max="7" width="16.140625" style="2" customWidth="1"/>
    <col min="8" max="8" width="13.140625" style="2" hidden="1" customWidth="1"/>
    <col min="9" max="9" width="9.7109375" style="2" hidden="1" customWidth="1"/>
    <col min="10" max="10" width="9.8515625" style="2" hidden="1" customWidth="1"/>
    <col min="11" max="11" width="12.421875" style="2" hidden="1" customWidth="1"/>
    <col min="12" max="12" width="13.00390625" style="2" customWidth="1"/>
    <col min="13" max="16384" width="9.140625" style="2" customWidth="1"/>
  </cols>
  <sheetData>
    <row r="1" spans="1:12" ht="14.2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8"/>
    </row>
    <row r="2" spans="10:12" ht="10.5">
      <c r="J2" s="1"/>
      <c r="K2" s="1"/>
      <c r="L2" s="1"/>
    </row>
    <row r="3" spans="1:7" ht="23.25" customHeight="1">
      <c r="A3" s="3" t="s">
        <v>0</v>
      </c>
      <c r="B3" s="4" t="s">
        <v>1</v>
      </c>
      <c r="C3" s="3" t="s">
        <v>14</v>
      </c>
      <c r="D3" s="3" t="s">
        <v>28</v>
      </c>
      <c r="E3" s="3" t="s">
        <v>2</v>
      </c>
      <c r="F3" s="3" t="s">
        <v>3</v>
      </c>
      <c r="G3" s="3" t="s">
        <v>4</v>
      </c>
    </row>
    <row r="4" spans="1:10" ht="10.5">
      <c r="A4" s="5">
        <v>1</v>
      </c>
      <c r="B4" s="24" t="s">
        <v>5</v>
      </c>
      <c r="C4" s="6">
        <v>110.05</v>
      </c>
      <c r="D4" s="6">
        <v>95</v>
      </c>
      <c r="E4" s="6">
        <v>25</v>
      </c>
      <c r="F4" s="7">
        <f>C4+D4+E4</f>
        <v>230.05</v>
      </c>
      <c r="G4" s="25">
        <v>30</v>
      </c>
      <c r="H4" s="29"/>
      <c r="J4" s="29"/>
    </row>
    <row r="5" spans="1:10" ht="10.5">
      <c r="A5" s="5">
        <v>2</v>
      </c>
      <c r="B5" s="24" t="s">
        <v>6</v>
      </c>
      <c r="C5" s="6">
        <v>201.02</v>
      </c>
      <c r="D5" s="6">
        <v>88.91</v>
      </c>
      <c r="E5" s="6">
        <v>35</v>
      </c>
      <c r="F5" s="7">
        <f aca="true" t="shared" si="0" ref="F5:F19">C5+D5+E5</f>
        <v>324.93</v>
      </c>
      <c r="G5" s="25">
        <v>0</v>
      </c>
      <c r="H5" s="29"/>
      <c r="J5" s="29"/>
    </row>
    <row r="6" spans="1:10" ht="10.5">
      <c r="A6" s="5">
        <v>3</v>
      </c>
      <c r="B6" s="24" t="s">
        <v>7</v>
      </c>
      <c r="C6" s="6">
        <v>781</v>
      </c>
      <c r="D6" s="6">
        <v>225.85</v>
      </c>
      <c r="E6" s="6">
        <v>27</v>
      </c>
      <c r="F6" s="7">
        <f t="shared" si="0"/>
        <v>1033.85</v>
      </c>
      <c r="G6" s="25">
        <v>30</v>
      </c>
      <c r="H6" s="29"/>
      <c r="J6" s="29"/>
    </row>
    <row r="7" spans="1:10" ht="10.5">
      <c r="A7" s="5">
        <v>4</v>
      </c>
      <c r="B7" s="8" t="s">
        <v>32</v>
      </c>
      <c r="C7" s="6">
        <v>3567.75</v>
      </c>
      <c r="D7" s="6">
        <v>1565.5</v>
      </c>
      <c r="E7" s="6">
        <v>83</v>
      </c>
      <c r="F7" s="7">
        <f t="shared" si="0"/>
        <v>5216.25</v>
      </c>
      <c r="G7" s="25">
        <v>180</v>
      </c>
      <c r="H7" s="29"/>
      <c r="I7" s="29"/>
      <c r="J7" s="29"/>
    </row>
    <row r="8" spans="1:10" ht="10.5">
      <c r="A8" s="5">
        <v>5</v>
      </c>
      <c r="B8" s="8" t="s">
        <v>8</v>
      </c>
      <c r="C8" s="6">
        <v>132</v>
      </c>
      <c r="D8" s="6">
        <v>82.33</v>
      </c>
      <c r="E8" s="6">
        <v>35</v>
      </c>
      <c r="F8" s="7">
        <f t="shared" si="0"/>
        <v>249.32999999999998</v>
      </c>
      <c r="G8" s="25">
        <v>0</v>
      </c>
      <c r="H8" s="29"/>
      <c r="J8" s="29"/>
    </row>
    <row r="9" spans="1:10" ht="10.5">
      <c r="A9" s="5">
        <v>6</v>
      </c>
      <c r="B9" s="8" t="s">
        <v>27</v>
      </c>
      <c r="C9" s="6">
        <v>364</v>
      </c>
      <c r="D9" s="6">
        <v>76</v>
      </c>
      <c r="E9" s="6">
        <v>35</v>
      </c>
      <c r="F9" s="7">
        <f t="shared" si="0"/>
        <v>475</v>
      </c>
      <c r="G9" s="25">
        <v>0</v>
      </c>
      <c r="H9" s="29"/>
      <c r="J9" s="29"/>
    </row>
    <row r="10" spans="1:10" ht="10.5">
      <c r="A10" s="5">
        <v>7</v>
      </c>
      <c r="B10" s="8" t="s">
        <v>9</v>
      </c>
      <c r="C10" s="6">
        <v>275</v>
      </c>
      <c r="D10" s="6">
        <v>75.67</v>
      </c>
      <c r="E10" s="6">
        <v>27</v>
      </c>
      <c r="F10" s="7">
        <f t="shared" si="0"/>
        <v>377.67</v>
      </c>
      <c r="G10" s="25">
        <v>0</v>
      </c>
      <c r="H10" s="29"/>
      <c r="J10" s="29"/>
    </row>
    <row r="11" spans="1:10" ht="10.5">
      <c r="A11" s="5">
        <v>8</v>
      </c>
      <c r="B11" s="8" t="s">
        <v>10</v>
      </c>
      <c r="C11" s="6">
        <v>129</v>
      </c>
      <c r="D11" s="6">
        <v>68.65</v>
      </c>
      <c r="E11" s="6">
        <v>27</v>
      </c>
      <c r="F11" s="7">
        <f t="shared" si="0"/>
        <v>224.65</v>
      </c>
      <c r="G11" s="25">
        <v>0</v>
      </c>
      <c r="H11" s="29"/>
      <c r="J11" s="29"/>
    </row>
    <row r="12" spans="1:10" ht="10.5">
      <c r="A12" s="5">
        <v>9</v>
      </c>
      <c r="B12" s="8" t="s">
        <v>31</v>
      </c>
      <c r="C12" s="6">
        <v>120</v>
      </c>
      <c r="D12" s="6">
        <v>67.33</v>
      </c>
      <c r="E12" s="6">
        <v>27</v>
      </c>
      <c r="F12" s="7">
        <f t="shared" si="0"/>
        <v>214.32999999999998</v>
      </c>
      <c r="G12" s="25">
        <v>0</v>
      </c>
      <c r="H12" s="29"/>
      <c r="J12" s="29"/>
    </row>
    <row r="13" spans="1:10" ht="10.5">
      <c r="A13" s="5">
        <v>10</v>
      </c>
      <c r="B13" s="8" t="s">
        <v>11</v>
      </c>
      <c r="C13" s="6">
        <v>1120.2</v>
      </c>
      <c r="D13" s="6">
        <v>622.71</v>
      </c>
      <c r="E13" s="6">
        <v>47</v>
      </c>
      <c r="F13" s="7">
        <f t="shared" si="0"/>
        <v>1789.91</v>
      </c>
      <c r="G13" s="25">
        <v>90</v>
      </c>
      <c r="H13" s="29"/>
      <c r="J13" s="29"/>
    </row>
    <row r="14" spans="1:11" ht="10.5">
      <c r="A14" s="5">
        <v>11</v>
      </c>
      <c r="B14" s="8" t="s">
        <v>33</v>
      </c>
      <c r="C14" s="6">
        <v>94</v>
      </c>
      <c r="D14" s="6">
        <v>50</v>
      </c>
      <c r="E14" s="6">
        <v>17</v>
      </c>
      <c r="F14" s="7">
        <f t="shared" si="0"/>
        <v>161</v>
      </c>
      <c r="G14" s="25">
        <v>0</v>
      </c>
      <c r="H14" s="29"/>
      <c r="J14" s="29"/>
      <c r="K14" s="29"/>
    </row>
    <row r="15" spans="1:10" ht="10.5">
      <c r="A15" s="5">
        <v>12</v>
      </c>
      <c r="B15" s="24" t="s">
        <v>12</v>
      </c>
      <c r="C15" s="6">
        <v>425</v>
      </c>
      <c r="D15" s="6">
        <v>97.17</v>
      </c>
      <c r="E15" s="26">
        <v>35</v>
      </c>
      <c r="F15" s="7">
        <f t="shared" si="0"/>
        <v>557.17</v>
      </c>
      <c r="G15" s="25">
        <v>30</v>
      </c>
      <c r="H15" s="29"/>
      <c r="J15" s="29"/>
    </row>
    <row r="16" spans="1:10" ht="10.5">
      <c r="A16" s="5">
        <v>13</v>
      </c>
      <c r="B16" s="24" t="s">
        <v>15</v>
      </c>
      <c r="C16" s="6">
        <v>294</v>
      </c>
      <c r="D16" s="6">
        <v>40</v>
      </c>
      <c r="E16" s="26">
        <v>27</v>
      </c>
      <c r="F16" s="7">
        <f t="shared" si="0"/>
        <v>361</v>
      </c>
      <c r="G16" s="25">
        <v>0</v>
      </c>
      <c r="H16" s="29"/>
      <c r="J16" s="29"/>
    </row>
    <row r="17" spans="1:10" ht="10.5">
      <c r="A17" s="5">
        <v>14</v>
      </c>
      <c r="B17" s="27" t="s">
        <v>29</v>
      </c>
      <c r="C17" s="26">
        <v>734</v>
      </c>
      <c r="D17" s="6">
        <v>183.25</v>
      </c>
      <c r="E17" s="26">
        <v>35</v>
      </c>
      <c r="F17" s="7">
        <f t="shared" si="0"/>
        <v>952.25</v>
      </c>
      <c r="G17" s="25">
        <v>0</v>
      </c>
      <c r="H17" s="29"/>
      <c r="J17" s="29"/>
    </row>
    <row r="18" spans="1:10" ht="10.5">
      <c r="A18" s="5">
        <v>15</v>
      </c>
      <c r="B18" s="24" t="s">
        <v>24</v>
      </c>
      <c r="C18" s="6">
        <v>359</v>
      </c>
      <c r="D18" s="6">
        <v>54</v>
      </c>
      <c r="E18" s="26">
        <v>25</v>
      </c>
      <c r="F18" s="7">
        <f t="shared" si="0"/>
        <v>438</v>
      </c>
      <c r="G18" s="25">
        <v>0</v>
      </c>
      <c r="H18" s="29"/>
      <c r="J18" s="29"/>
    </row>
    <row r="19" spans="1:10" ht="10.5">
      <c r="A19" s="5">
        <v>16</v>
      </c>
      <c r="B19" s="24" t="s">
        <v>30</v>
      </c>
      <c r="C19" s="6">
        <v>323</v>
      </c>
      <c r="D19" s="6">
        <v>68</v>
      </c>
      <c r="E19" s="26">
        <v>35</v>
      </c>
      <c r="F19" s="7">
        <f t="shared" si="0"/>
        <v>426</v>
      </c>
      <c r="G19" s="25">
        <v>0</v>
      </c>
      <c r="H19" s="29"/>
      <c r="J19" s="29"/>
    </row>
    <row r="20" spans="1:10" s="30" customFormat="1" ht="10.5">
      <c r="A20" s="9" t="s">
        <v>13</v>
      </c>
      <c r="B20" s="9"/>
      <c r="C20" s="10">
        <f>SUM(C4:C19)</f>
        <v>9029.02</v>
      </c>
      <c r="D20" s="10">
        <f>SUM(D4:D19)</f>
        <v>3460.3700000000003</v>
      </c>
      <c r="E20" s="7">
        <f>SUM(E4:E19)</f>
        <v>542</v>
      </c>
      <c r="F20" s="7">
        <f>SUM(F4:F19)</f>
        <v>13031.39</v>
      </c>
      <c r="G20" s="10">
        <f>SUM(G4:G19)</f>
        <v>360</v>
      </c>
      <c r="H20" s="29"/>
      <c r="J20" s="29"/>
    </row>
    <row r="21" spans="1:11" s="30" customFormat="1" ht="11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0" s="30" customFormat="1" ht="10.5">
      <c r="A22" s="11" t="s">
        <v>21</v>
      </c>
      <c r="B22" s="22"/>
      <c r="H22" s="29"/>
      <c r="J22" s="29"/>
    </row>
    <row r="23" spans="1:12" s="30" customFormat="1" ht="21.75" customHeight="1">
      <c r="A23" s="3" t="s">
        <v>0</v>
      </c>
      <c r="B23" s="4" t="s">
        <v>1</v>
      </c>
      <c r="C23" s="3" t="s">
        <v>14</v>
      </c>
      <c r="D23" s="3" t="s">
        <v>28</v>
      </c>
      <c r="E23" s="3" t="s">
        <v>2</v>
      </c>
      <c r="F23" s="3" t="s">
        <v>3</v>
      </c>
      <c r="G23" s="12"/>
      <c r="I23" s="29"/>
      <c r="L23" s="29"/>
    </row>
    <row r="24" spans="1:12" s="30" customFormat="1" ht="10.5">
      <c r="A24" s="15">
        <v>1</v>
      </c>
      <c r="B24" s="15" t="s">
        <v>20</v>
      </c>
      <c r="C24" s="6">
        <v>0</v>
      </c>
      <c r="D24" s="6">
        <v>5.84</v>
      </c>
      <c r="E24" s="6">
        <v>17</v>
      </c>
      <c r="F24" s="7">
        <f aca="true" t="shared" si="1" ref="F24:F29">C24+D24+E24</f>
        <v>22.84</v>
      </c>
      <c r="G24" s="12"/>
      <c r="I24" s="29"/>
      <c r="J24" s="31"/>
      <c r="L24" s="29"/>
    </row>
    <row r="25" spans="1:12" s="30" customFormat="1" ht="10.5">
      <c r="A25" s="15">
        <v>2</v>
      </c>
      <c r="B25" s="15" t="s">
        <v>8</v>
      </c>
      <c r="C25" s="6">
        <v>17</v>
      </c>
      <c r="D25" s="6">
        <v>8</v>
      </c>
      <c r="E25" s="6">
        <v>35</v>
      </c>
      <c r="F25" s="7">
        <f t="shared" si="1"/>
        <v>60</v>
      </c>
      <c r="G25" s="12"/>
      <c r="I25" s="29"/>
      <c r="L25" s="29"/>
    </row>
    <row r="26" spans="1:12" s="30" customFormat="1" ht="10.5">
      <c r="A26" s="15">
        <v>3</v>
      </c>
      <c r="B26" s="15" t="s">
        <v>11</v>
      </c>
      <c r="C26" s="6">
        <v>9.75</v>
      </c>
      <c r="D26" s="6">
        <v>38.34</v>
      </c>
      <c r="E26" s="6">
        <v>35</v>
      </c>
      <c r="F26" s="7">
        <f t="shared" si="1"/>
        <v>83.09</v>
      </c>
      <c r="G26" s="12"/>
      <c r="I26" s="29"/>
      <c r="L26" s="29"/>
    </row>
    <row r="27" spans="1:12" s="30" customFormat="1" ht="10.5">
      <c r="A27" s="15">
        <v>4</v>
      </c>
      <c r="B27" s="15" t="s">
        <v>33</v>
      </c>
      <c r="C27" s="6">
        <v>15</v>
      </c>
      <c r="D27" s="6">
        <v>5</v>
      </c>
      <c r="E27" s="6">
        <v>17</v>
      </c>
      <c r="F27" s="7">
        <f t="shared" si="1"/>
        <v>37</v>
      </c>
      <c r="G27" s="12"/>
      <c r="I27" s="29"/>
      <c r="L27" s="29"/>
    </row>
    <row r="28" spans="1:12" s="30" customFormat="1" ht="10.5">
      <c r="A28" s="15">
        <v>5</v>
      </c>
      <c r="B28" s="15" t="s">
        <v>5</v>
      </c>
      <c r="C28" s="6">
        <v>2.5</v>
      </c>
      <c r="D28" s="6">
        <v>2.5</v>
      </c>
      <c r="E28" s="6">
        <v>17</v>
      </c>
      <c r="F28" s="7">
        <f t="shared" si="1"/>
        <v>22</v>
      </c>
      <c r="G28" s="12"/>
      <c r="I28" s="29"/>
      <c r="L28" s="29"/>
    </row>
    <row r="29" spans="1:12" s="30" customFormat="1" ht="10.5">
      <c r="A29" s="15">
        <v>6</v>
      </c>
      <c r="B29" s="8" t="s">
        <v>27</v>
      </c>
      <c r="C29" s="6">
        <v>6</v>
      </c>
      <c r="D29" s="6">
        <v>2.99</v>
      </c>
      <c r="E29" s="6">
        <v>22</v>
      </c>
      <c r="F29" s="7">
        <f t="shared" si="1"/>
        <v>30.990000000000002</v>
      </c>
      <c r="G29" s="12"/>
      <c r="I29" s="29"/>
      <c r="L29" s="29"/>
    </row>
    <row r="30" spans="1:12" s="30" customFormat="1" ht="10.5">
      <c r="A30" s="16" t="s">
        <v>13</v>
      </c>
      <c r="B30" s="16"/>
      <c r="C30" s="7">
        <f>SUM(C24:C29)</f>
        <v>50.25</v>
      </c>
      <c r="D30" s="7">
        <f>SUM(D24:D29)</f>
        <v>62.67000000000001</v>
      </c>
      <c r="E30" s="7">
        <f>SUM(E24:E29)</f>
        <v>143</v>
      </c>
      <c r="F30" s="7">
        <f>SUM(F24:F29)</f>
        <v>255.92000000000002</v>
      </c>
      <c r="G30" s="12"/>
      <c r="I30" s="29"/>
      <c r="J30" s="31"/>
      <c r="L30" s="29"/>
    </row>
    <row r="31" spans="1:14" s="30" customFormat="1" ht="10.5">
      <c r="A31" s="11" t="s">
        <v>22</v>
      </c>
      <c r="B31" s="11"/>
      <c r="C31" s="12"/>
      <c r="D31" s="12"/>
      <c r="E31" s="14"/>
      <c r="F31" s="13"/>
      <c r="G31" s="13"/>
      <c r="H31" s="13"/>
      <c r="I31" s="32"/>
      <c r="K31" s="29"/>
      <c r="N31" s="29"/>
    </row>
    <row r="32" spans="1:6" ht="21">
      <c r="A32" s="17" t="s">
        <v>0</v>
      </c>
      <c r="B32" s="17" t="s">
        <v>1</v>
      </c>
      <c r="C32" s="3" t="s">
        <v>16</v>
      </c>
      <c r="D32" s="3" t="s">
        <v>28</v>
      </c>
      <c r="E32" s="18" t="s">
        <v>2</v>
      </c>
      <c r="F32" s="18" t="s">
        <v>3</v>
      </c>
    </row>
    <row r="33" spans="1:6" ht="10.5">
      <c r="A33" s="5">
        <v>1</v>
      </c>
      <c r="B33" s="19" t="s">
        <v>17</v>
      </c>
      <c r="C33" s="6">
        <v>6.66</v>
      </c>
      <c r="D33" s="6">
        <v>6.66</v>
      </c>
      <c r="E33" s="6">
        <v>12</v>
      </c>
      <c r="F33" s="7">
        <f>C33+D33+E33</f>
        <v>25.32</v>
      </c>
    </row>
    <row r="34" spans="1:6" ht="10.5">
      <c r="A34" s="5">
        <v>2</v>
      </c>
      <c r="B34" s="19" t="s">
        <v>26</v>
      </c>
      <c r="C34" s="6">
        <v>2.24</v>
      </c>
      <c r="D34" s="6">
        <v>6.06</v>
      </c>
      <c r="E34" s="6">
        <v>0</v>
      </c>
      <c r="F34" s="7">
        <f>C34+D34+E34</f>
        <v>8.3</v>
      </c>
    </row>
    <row r="35" spans="1:6" ht="10.5">
      <c r="A35" s="5">
        <v>3</v>
      </c>
      <c r="B35" s="19" t="s">
        <v>25</v>
      </c>
      <c r="C35" s="6">
        <v>1.65</v>
      </c>
      <c r="D35" s="6">
        <v>2.16</v>
      </c>
      <c r="E35" s="6">
        <v>10</v>
      </c>
      <c r="F35" s="7">
        <f>C35+D35+E35</f>
        <v>13.81</v>
      </c>
    </row>
    <row r="36" spans="1:6" ht="9.75" customHeight="1">
      <c r="A36" s="35"/>
      <c r="B36" s="35"/>
      <c r="C36" s="35"/>
      <c r="D36" s="23"/>
      <c r="E36" s="23"/>
      <c r="F36" s="23"/>
    </row>
    <row r="37" spans="1:2" ht="10.5">
      <c r="A37" s="20" t="s">
        <v>23</v>
      </c>
      <c r="B37" s="20"/>
    </row>
    <row r="38" spans="1:6" ht="21">
      <c r="A38" s="17" t="s">
        <v>0</v>
      </c>
      <c r="B38" s="17" t="s">
        <v>1</v>
      </c>
      <c r="C38" s="3" t="s">
        <v>16</v>
      </c>
      <c r="D38" s="3" t="s">
        <v>28</v>
      </c>
      <c r="E38" s="18" t="s">
        <v>18</v>
      </c>
      <c r="F38" s="18" t="s">
        <v>3</v>
      </c>
    </row>
    <row r="39" spans="1:6" ht="10.5">
      <c r="A39" s="5">
        <v>1</v>
      </c>
      <c r="B39" s="19" t="s">
        <v>19</v>
      </c>
      <c r="C39" s="6">
        <v>1</v>
      </c>
      <c r="D39" s="6">
        <v>2.5</v>
      </c>
      <c r="E39" s="6">
        <v>12</v>
      </c>
      <c r="F39" s="7">
        <f>C39+D39+E39</f>
        <v>15.5</v>
      </c>
    </row>
    <row r="40" spans="1:5" ht="10.5">
      <c r="A40" s="38" t="s">
        <v>34</v>
      </c>
      <c r="B40" s="38"/>
      <c r="C40" s="38"/>
      <c r="D40" s="38"/>
      <c r="E40" s="38"/>
    </row>
    <row r="41" spans="5:6" ht="10.5">
      <c r="E41" s="21"/>
      <c r="F41" s="21"/>
    </row>
    <row r="42" ht="10.5">
      <c r="F42" s="21"/>
    </row>
    <row r="43" spans="1:7" ht="12.75" customHeight="1">
      <c r="A43" s="39" t="s">
        <v>35</v>
      </c>
      <c r="B43" s="39"/>
      <c r="C43" s="39"/>
      <c r="D43" s="39"/>
      <c r="E43" s="39"/>
      <c r="F43" s="39"/>
      <c r="G43" s="39"/>
    </row>
    <row r="44" spans="1:7" ht="12.75" customHeight="1">
      <c r="A44" s="34"/>
      <c r="B44" s="34"/>
      <c r="C44" s="34"/>
      <c r="D44" s="34"/>
      <c r="E44" s="34"/>
      <c r="F44" s="34"/>
      <c r="G44" s="34"/>
    </row>
    <row r="45" ht="10.5">
      <c r="D45" s="33"/>
    </row>
    <row r="46" ht="10.5">
      <c r="D46" s="33"/>
    </row>
    <row r="47" ht="10.5">
      <c r="D47" s="33"/>
    </row>
    <row r="48" ht="10.5">
      <c r="D48" s="33"/>
    </row>
    <row r="49" ht="10.5">
      <c r="D49" s="33"/>
    </row>
    <row r="50" ht="10.5">
      <c r="D50" s="33"/>
    </row>
  </sheetData>
  <sheetProtection/>
  <mergeCells count="5">
    <mergeCell ref="A36:C36"/>
    <mergeCell ref="A1:K1"/>
    <mergeCell ref="A21:K21"/>
    <mergeCell ref="A40:E40"/>
    <mergeCell ref="A43:G43"/>
  </mergeCells>
  <printOptions/>
  <pageMargins left="0.7480314960629921" right="0.7480314960629921" top="0.5905511811023623" bottom="0.3937007874015748" header="0.31496062992125984" footer="0.1968503937007874"/>
  <pageSetup fitToHeight="0" horizontalDpi="300" verticalDpi="3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Administrator</cp:lastModifiedBy>
  <cp:lastPrinted>2023-06-26T11:05:32Z</cp:lastPrinted>
  <dcterms:created xsi:type="dcterms:W3CDTF">2020-01-06T07:15:25Z</dcterms:created>
  <dcterms:modified xsi:type="dcterms:W3CDTF">2023-06-26T12:15:29Z</dcterms:modified>
  <cp:category/>
  <cp:version/>
  <cp:contentType/>
  <cp:contentStatus/>
</cp:coreProperties>
</file>